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Gobierno Digital 2019\Contratos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E8" i="1"/>
  <c r="J8" i="1" s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<sst xmlns="http://schemas.openxmlformats.org/spreadsheetml/2006/main" count="264" uniqueCount="119">
  <si>
    <t xml:space="preserve">No. De Contrato </t>
  </si>
  <si>
    <t>Fecha De Suscripción Del Contrato</t>
  </si>
  <si>
    <t>Clase De Contrato</t>
  </si>
  <si>
    <t>Objeto Del Contrato</t>
  </si>
  <si>
    <t>Valor Inicial Del Contrato</t>
  </si>
  <si>
    <t xml:space="preserve">Persona </t>
  </si>
  <si>
    <t>Nombre del Contratista</t>
  </si>
  <si>
    <t>IMAIL</t>
  </si>
  <si>
    <t>REGISTRO</t>
  </si>
  <si>
    <t>VALOR RP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</si>
  <si>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</si>
  <si>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</si>
  <si>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</si>
  <si>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</si>
  <si>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</si>
  <si>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</si>
  <si>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</si>
  <si>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</si>
  <si>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</si>
  <si>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</si>
  <si>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</si>
  <si>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</si>
  <si>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</si>
  <si>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DORA JUDITH CUADRADO ORJUELA</t>
  </si>
  <si>
    <t>INTERNO</t>
  </si>
  <si>
    <t>MES</t>
  </si>
  <si>
    <t>PRESTACION DE SERVICIOS ESPECIALIZADOS EN PEDIATRIA, CIRUGIA, ANESTESIOLOGIA Y GINECOLOGIA</t>
  </si>
  <si>
    <t>JURIDICA</t>
  </si>
  <si>
    <t>SINDICATO GREMIAL ASOCIACION DE MEDICOS ESPECIALISTAS DEL ORIENTE</t>
  </si>
  <si>
    <t>asmedo2012@gmail.com</t>
  </si>
  <si>
    <t>ANGELICA ROBAYO PIÑEROS</t>
  </si>
  <si>
    <t>PRESTACION DE SERVICOS PROFESIONALES COMO BACTERIOLOGA</t>
  </si>
  <si>
    <t>ALEXANDRA BONILLA PEREZ</t>
  </si>
  <si>
    <t>PRESTACION DE SERVICIOS COMO MEDICO GENERAL</t>
  </si>
  <si>
    <t>DIAS</t>
  </si>
  <si>
    <t>ANGELICA LUCIA IRREÑO VALDERRAMA</t>
  </si>
  <si>
    <t>angelica.irreño@gmail.com</t>
  </si>
  <si>
    <t>PRESTACION DE SERVICIOS COMO AUXILIAR ADMINISTRATIVO</t>
  </si>
  <si>
    <t>LUISA FERNANDA ROMERO POSADA</t>
  </si>
  <si>
    <t>fernandaromero23@gmail.com</t>
  </si>
  <si>
    <t>SERVICIO</t>
  </si>
  <si>
    <t>JOHN ALEJANDRO CASTRO SILVA</t>
  </si>
  <si>
    <t>alejocastro_92@hotmail.com</t>
  </si>
  <si>
    <t>JENNIFER ESCAMILLA RODRIGUEZ</t>
  </si>
  <si>
    <t>escamillarodriguezj@gmail.com</t>
  </si>
  <si>
    <t>VIVIANA ANDREA MEJIA PEREZ</t>
  </si>
  <si>
    <t>MARIA PAULA CAMPOS BUITRAGO</t>
  </si>
  <si>
    <t>mariapaulac245@gmailcom</t>
  </si>
  <si>
    <t>RODE DRUSILA LARA SANABRIA</t>
  </si>
  <si>
    <t>rodesilla@hotmail.com</t>
  </si>
  <si>
    <t>PRESTACION DE SERVICIOS ESPECIALIZADOS EN RADIOLOGIA E IMÁGENES DIAGNOSTICAS</t>
  </si>
  <si>
    <t xml:space="preserve">IMÁGENES DIAGNOSTICAS Y REHABILITACION S.A.S </t>
  </si>
  <si>
    <t>isaiasramonhortua@yahoo.com</t>
  </si>
  <si>
    <t>PRESTACION DE SERVICIOS COMO AUXILIAR DE ENFERMERIA</t>
  </si>
  <si>
    <t>GABRIEL GILBERTO CARDENAS BEJARANO</t>
  </si>
  <si>
    <t>SUMINISTRO</t>
  </si>
  <si>
    <t>PRESTACION DE SERVICIOS COMO TECNICO ADMINISTRATIVO</t>
  </si>
  <si>
    <t>maryluzcuervo@hotmail.com</t>
  </si>
  <si>
    <t>MARIELA ROJAS SALAZAR</t>
  </si>
  <si>
    <t>SUMINISTRO DE HEMOCOMPONENTES SANGUINEOS</t>
  </si>
  <si>
    <t>bretonlab@outlook.com</t>
  </si>
  <si>
    <t>MANTENIMIENTO</t>
  </si>
  <si>
    <t>COMPRAVENTA</t>
  </si>
  <si>
    <t>FREDY AUNER BATERO TREJOS</t>
  </si>
  <si>
    <t>omeblas@hotmail.com</t>
  </si>
  <si>
    <t xml:space="preserve">PRESTACION DE SERVICIOS COMO AUXILIAR ADMINISTRATIVO </t>
  </si>
  <si>
    <t>HIGH QUALITY SOLUTIONS L.A EU</t>
  </si>
  <si>
    <t>contacto@hqs.com.co</t>
  </si>
  <si>
    <t>02/05/2019</t>
  </si>
  <si>
    <t xml:space="preserve">SERVICIO DE RACIONES ALIMENTARIAS DESAYUNO, ALMUERZO, CENA Y MERIENDAS PARA LA PRESTACION DE SERVICIOS DE SALUD SEGÚN DEMANDA DIARIA </t>
  </si>
  <si>
    <t>FUNDACION SOCIAL SEMILLAS DE ESPERANZA</t>
  </si>
  <si>
    <t>contabilidad@funsolsemillas.org</t>
  </si>
  <si>
    <t>JESUS DAVID CORONELL ARTETA</t>
  </si>
  <si>
    <t>jesusdavidcoronell.med@gmail.com</t>
  </si>
  <si>
    <t>LEIDY LORENA TORRES SANABRIA</t>
  </si>
  <si>
    <t>ltorres8724@gmail.com</t>
  </si>
  <si>
    <t xml:space="preserve">SUMINISTRO DE PAQUETE CONTROL DE CALIDAD EXTERNO EN QUIMICA CLINICA, HEMATOLOGIA, GASES ARTERIALES, TSH NEONATAL, HORMONAS Y PRUEBAS INFECCIOSAS </t>
  </si>
  <si>
    <t>BRETON LAB</t>
  </si>
  <si>
    <t>PRESTACION DE SERVICIOS COMO PROFESIONAL DE APOYO A LA SUBGERENCIA DE GESTION ADMINISTRATIVA Y FINANCIERA</t>
  </si>
  <si>
    <t>LUZ MARINA CUERVO SUAREZ</t>
  </si>
  <si>
    <t>GLORIA INES AGUIRRE PALACIO</t>
  </si>
  <si>
    <t xml:space="preserve">gloriaaguirre1964@gmail.com </t>
  </si>
  <si>
    <t>03/05/2019</t>
  </si>
  <si>
    <t>DEICY JANETH MANOSALVA RODRIGUEZ</t>
  </si>
  <si>
    <t>08/05/2019</t>
  </si>
  <si>
    <t>SUMINISTRO DE MATERIAL MEDICO QUIRURGICO</t>
  </si>
  <si>
    <t>DISCOLMEDICA SAS</t>
  </si>
  <si>
    <t>SUMINISTRO DE MEDICAMENTOS Y LIQUIDOS DE GRAN VOLUMEN</t>
  </si>
  <si>
    <t>NATALIA CUESTA VALOYES</t>
  </si>
  <si>
    <t>nataliacuesta2@gmail.com</t>
  </si>
  <si>
    <t>09/05/2019</t>
  </si>
  <si>
    <t>MANTENIMIENTO PREVENTIVO Y CORRECTIVO A TODO COSTO DE LA PLANTA ELECTRICA</t>
  </si>
  <si>
    <t>GILBERTO HERNAN BARRERA ZAMBRANO</t>
  </si>
  <si>
    <t>ferrelectricosdelllano@hotmail.com</t>
  </si>
  <si>
    <t>JEYNI MARCELA CARREÑO GUTIERREZ</t>
  </si>
  <si>
    <t>jeyni.mcg-19@hotmail.com</t>
  </si>
  <si>
    <t>GUSTAVO ENRIQUE RICARDO ALTAMAR</t>
  </si>
  <si>
    <t>gusyros2002@yahoo.com</t>
  </si>
  <si>
    <t>15/05/2019</t>
  </si>
  <si>
    <t xml:space="preserve">SERVICIO DE PINTURA A TODO COSTO DE 345 METROS DEL AREA DE CONSULTA EXTERNA Y ENCERRAMIENTO PERIMETRAL </t>
  </si>
  <si>
    <t>NIXON SANTOS COFLES</t>
  </si>
  <si>
    <t>enrilizm@hotmail.com</t>
  </si>
  <si>
    <t>16/05/2019</t>
  </si>
  <si>
    <t>DERA ALEJANDRA MINA GARCIAS</t>
  </si>
  <si>
    <t>alebert2244@hotmial.com</t>
  </si>
  <si>
    <t>21/05/2019</t>
  </si>
  <si>
    <t xml:space="preserve">COMPRAVENTA DE ESCANER DS-530 </t>
  </si>
  <si>
    <t>MANTENIMIENTO PREVENTIVO Y CORRECTIVO A DODO COSTO DEL PARQUE AUTOMOTOR</t>
  </si>
  <si>
    <t>22/05/2019</t>
  </si>
  <si>
    <t>23/05/2019</t>
  </si>
  <si>
    <t>HOSPITAL UNIVERSITARIO CLINICA SAN RAFAEL</t>
  </si>
  <si>
    <t>direcciongeneral1@ncsanrafael.com</t>
  </si>
  <si>
    <t>27/05/2019</t>
  </si>
  <si>
    <t>NANCY LILIANA MENDEZ ACOSTA</t>
  </si>
  <si>
    <t>lili2bebes@hotmail.com</t>
  </si>
  <si>
    <t>31/05/2019</t>
  </si>
  <si>
    <t>HENRI GILEDE MORALES</t>
  </si>
  <si>
    <t>hgilede@gmail.com</t>
  </si>
  <si>
    <t>31/06/2019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</si>
</sst>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7" fontId="2" fillId="0" borderId="1" xfId="2" applyNumberFormat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/>
    </xf>
    <xf numFmtId="41" fontId="4" fillId="0" borderId="1" xfId="1" applyFont="1" applyFill="1" applyBorder="1" applyAlignment="1">
      <alignment horizontal="right"/>
    </xf>
    <xf numFmtId="0" fontId="4" fillId="0" borderId="0" xfId="0" applyFont="1" applyFill="1"/>
    <xf numFmtId="0" fontId="7" fillId="0" borderId="1" xfId="3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37" fontId="4" fillId="0" borderId="1" xfId="2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/>
    <xf numFmtId="3" fontId="4" fillId="0" borderId="1" xfId="0" applyNumberFormat="1" applyFont="1" applyFill="1" applyBorder="1" applyAlignment="1">
      <alignment horizontal="left" vertical="center"/>
    </xf>
    <xf numFmtId="37" fontId="4" fillId="0" borderId="2" xfId="2" applyNumberFormat="1" applyFont="1" applyFill="1" applyBorder="1" applyAlignment="1">
      <alignment horizontal="right" vertical="center"/>
    </xf>
    <xf numFmtId="41" fontId="4" fillId="0" borderId="1" xfId="1" applyFont="1" applyFill="1" applyBorder="1"/>
    <xf numFmtId="0" fontId="4" fillId="0" borderId="1" xfId="0" applyFont="1" applyFill="1" applyBorder="1" applyAlignment="1">
      <alignment horizontal="center"/>
    </xf>
    <xf numFmtId="37" fontId="4" fillId="0" borderId="1" xfId="2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7" fillId="0" borderId="1" xfId="3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37" fontId="4" fillId="0" borderId="0" xfId="2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41" fontId="4" fillId="0" borderId="0" xfId="1" applyFont="1" applyFill="1" applyAlignment="1">
      <alignment horizontal="center"/>
    </xf>
    <xf numFmtId="41" fontId="4" fillId="0" borderId="0" xfId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4" fontId="4" fillId="0" borderId="1" xfId="1" applyNumberFormat="1" applyFont="1" applyFill="1" applyBorder="1" applyAlignment="1">
      <alignment horizontal="right"/>
    </xf>
    <xf numFmtId="41" fontId="4" fillId="0" borderId="1" xfId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loriaaguirre1964@gmail.com" TargetMode="External"/><Relationship Id="rId13" Type="http://schemas.openxmlformats.org/officeDocument/2006/relationships/hyperlink" Target="mailto:contabilidad@funsolsemillas.org" TargetMode="External"/><Relationship Id="rId18" Type="http://schemas.openxmlformats.org/officeDocument/2006/relationships/hyperlink" Target="mailto:contacto@hqs.com.co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isaiasramonhortua@yahoo.com" TargetMode="External"/><Relationship Id="rId21" Type="http://schemas.openxmlformats.org/officeDocument/2006/relationships/hyperlink" Target="mailto:angelica.irre&#241;o@gmail.com" TargetMode="External"/><Relationship Id="rId7" Type="http://schemas.openxmlformats.org/officeDocument/2006/relationships/hyperlink" Target="mailto:maryluzcuervo@hotmail.com" TargetMode="External"/><Relationship Id="rId12" Type="http://schemas.openxmlformats.org/officeDocument/2006/relationships/hyperlink" Target="mailto:nataliacuesta2@gmail.com" TargetMode="External"/><Relationship Id="rId17" Type="http://schemas.openxmlformats.org/officeDocument/2006/relationships/hyperlink" Target="mailto:alebert2244@hotmial.com" TargetMode="External"/><Relationship Id="rId25" Type="http://schemas.openxmlformats.org/officeDocument/2006/relationships/hyperlink" Target="mailto:mariapaulac245@gmailcom" TargetMode="External"/><Relationship Id="rId2" Type="http://schemas.openxmlformats.org/officeDocument/2006/relationships/hyperlink" Target="mailto:ltorres8724@gmail.com" TargetMode="External"/><Relationship Id="rId16" Type="http://schemas.openxmlformats.org/officeDocument/2006/relationships/hyperlink" Target="mailto:enrilizm@hotmail.com" TargetMode="External"/><Relationship Id="rId20" Type="http://schemas.openxmlformats.org/officeDocument/2006/relationships/hyperlink" Target="mailto:asmedo2012@gmail.com" TargetMode="External"/><Relationship Id="rId1" Type="http://schemas.openxmlformats.org/officeDocument/2006/relationships/hyperlink" Target="mailto:jesusdavidcoronell.med@gmail.com" TargetMode="External"/><Relationship Id="rId6" Type="http://schemas.openxmlformats.org/officeDocument/2006/relationships/hyperlink" Target="mailto:escamillarodriguezj@gmail.com" TargetMode="External"/><Relationship Id="rId11" Type="http://schemas.openxmlformats.org/officeDocument/2006/relationships/hyperlink" Target="mailto:fernandaromero23@gmail.com" TargetMode="External"/><Relationship Id="rId24" Type="http://schemas.openxmlformats.org/officeDocument/2006/relationships/hyperlink" Target="mailto:hgilede@gmail.com" TargetMode="External"/><Relationship Id="rId5" Type="http://schemas.openxmlformats.org/officeDocument/2006/relationships/hyperlink" Target="mailto:rodesilla@hotmail.com" TargetMode="External"/><Relationship Id="rId15" Type="http://schemas.openxmlformats.org/officeDocument/2006/relationships/hyperlink" Target="mailto:jeyni.mcg-19@hotmail.com" TargetMode="External"/><Relationship Id="rId23" Type="http://schemas.openxmlformats.org/officeDocument/2006/relationships/hyperlink" Target="mailto:lili2bebes@hotmail.com" TargetMode="External"/><Relationship Id="rId10" Type="http://schemas.openxmlformats.org/officeDocument/2006/relationships/hyperlink" Target="mailto:ferrelectricosdelllano@hotmail.com" TargetMode="External"/><Relationship Id="rId19" Type="http://schemas.openxmlformats.org/officeDocument/2006/relationships/hyperlink" Target="mailto:omeblas@hotmail.com" TargetMode="External"/><Relationship Id="rId4" Type="http://schemas.openxmlformats.org/officeDocument/2006/relationships/hyperlink" Target="mailto:bretonlab@outlook.com" TargetMode="External"/><Relationship Id="rId9" Type="http://schemas.openxmlformats.org/officeDocument/2006/relationships/hyperlink" Target="mailto:alejocastro_92@hotmail.com" TargetMode="External"/><Relationship Id="rId14" Type="http://schemas.openxmlformats.org/officeDocument/2006/relationships/hyperlink" Target="mailto:gusyros2002@yahoo.com" TargetMode="External"/><Relationship Id="rId22" Type="http://schemas.openxmlformats.org/officeDocument/2006/relationships/hyperlink" Target="mailto:direcciongeneral1@ncsanrafae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6"/>
  <sheetViews>
    <sheetView tabSelected="1" workbookViewId="0">
      <selection activeCell="B9" sqref="B9"/>
    </sheetView>
  </sheetViews>
  <sheetFormatPr baseColWidth="10" defaultColWidth="9.140625" defaultRowHeight="12" x14ac:dyDescent="0.2"/>
  <cols>
    <col min="1" max="1" width="7.85546875" style="26" bestFit="1" customWidth="1"/>
    <col min="2" max="2" width="11.5703125" style="27" customWidth="1"/>
    <col min="3" max="3" width="20.5703125" style="25" customWidth="1"/>
    <col min="4" max="4" width="60.85546875" style="25" customWidth="1"/>
    <col min="5" max="5" width="12.140625" style="28" customWidth="1"/>
    <col min="6" max="6" width="7.7109375" style="25" customWidth="1"/>
    <col min="7" max="7" width="35.7109375" style="25" customWidth="1"/>
    <col min="8" max="8" width="24.42578125" style="25" bestFit="1" customWidth="1"/>
    <col min="9" max="9" width="5.85546875" style="29" customWidth="1"/>
    <col min="10" max="10" width="11.85546875" style="30" customWidth="1"/>
    <col min="11" max="11" width="31.28515625" style="25" customWidth="1"/>
    <col min="12" max="12" width="12" style="29" customWidth="1"/>
    <col min="13" max="14" width="9.140625" style="29" customWidth="1"/>
    <col min="15" max="16" width="11" style="32" customWidth="1"/>
    <col min="17" max="18" width="10" style="30" bestFit="1" customWidth="1"/>
    <col min="19" max="19" width="9.85546875" style="31" bestFit="1" customWidth="1"/>
    <col min="20" max="20" width="9.140625" style="30"/>
    <col min="21" max="21" width="9.28515625" style="30" bestFit="1" customWidth="1"/>
    <col min="22" max="22" width="9.140625" style="11"/>
    <col min="23" max="23" width="9.85546875" style="11" bestFit="1" customWidth="1"/>
    <col min="24" max="16384" width="9.140625" style="11"/>
  </cols>
  <sheetData>
    <row r="1" spans="1:21" s="5" customFormat="1" ht="56.25" x14ac:dyDescent="0.2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5" t="s">
        <v>14</v>
      </c>
      <c r="P1" s="35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">
      <c r="A2" s="6">
        <v>547</v>
      </c>
      <c r="B2" s="24" t="s">
        <v>68</v>
      </c>
      <c r="C2" s="7" t="s">
        <v>40</v>
      </c>
      <c r="D2" s="16" t="s">
        <v>69</v>
      </c>
      <c r="E2" s="21">
        <v>445900000</v>
      </c>
      <c r="F2" s="13" t="s">
        <v>27</v>
      </c>
      <c r="G2" s="7" t="s">
        <v>70</v>
      </c>
      <c r="H2" s="23" t="s">
        <v>71</v>
      </c>
      <c r="I2" s="20">
        <v>1509</v>
      </c>
      <c r="J2" s="9">
        <f t="shared" ref="J2:J28" si="0">E2</f>
        <v>445900000</v>
      </c>
      <c r="K2" s="7" t="s">
        <v>23</v>
      </c>
      <c r="L2" s="8" t="s">
        <v>24</v>
      </c>
      <c r="M2" s="20" t="s">
        <v>25</v>
      </c>
      <c r="N2" s="20">
        <v>8</v>
      </c>
      <c r="O2" s="22">
        <v>43591</v>
      </c>
      <c r="P2" s="22">
        <v>43835</v>
      </c>
      <c r="Q2" s="9"/>
      <c r="R2" s="9"/>
      <c r="S2" s="10"/>
      <c r="T2" s="9"/>
      <c r="U2" s="9"/>
    </row>
    <row r="3" spans="1:21" x14ac:dyDescent="0.2">
      <c r="A3" s="6">
        <v>548</v>
      </c>
      <c r="B3" s="24" t="s">
        <v>68</v>
      </c>
      <c r="C3" s="7" t="s">
        <v>21</v>
      </c>
      <c r="D3" s="13" t="s">
        <v>33</v>
      </c>
      <c r="E3" s="21">
        <v>48032200</v>
      </c>
      <c r="F3" s="13" t="s">
        <v>22</v>
      </c>
      <c r="G3" s="13" t="s">
        <v>72</v>
      </c>
      <c r="H3" s="23" t="s">
        <v>73</v>
      </c>
      <c r="I3" s="20">
        <v>1510</v>
      </c>
      <c r="J3" s="9">
        <f t="shared" si="0"/>
        <v>48032200</v>
      </c>
      <c r="K3" s="7" t="s">
        <v>30</v>
      </c>
      <c r="L3" s="8" t="s">
        <v>24</v>
      </c>
      <c r="M3" s="20" t="s">
        <v>25</v>
      </c>
      <c r="N3" s="20">
        <v>8</v>
      </c>
      <c r="O3" s="22">
        <v>43587</v>
      </c>
      <c r="P3" s="22">
        <v>43830</v>
      </c>
      <c r="Q3" s="9"/>
      <c r="R3" s="9"/>
      <c r="S3" s="10"/>
      <c r="T3" s="9"/>
      <c r="U3" s="9"/>
    </row>
    <row r="4" spans="1:21" x14ac:dyDescent="0.2">
      <c r="A4" s="6">
        <v>549</v>
      </c>
      <c r="B4" s="24" t="s">
        <v>68</v>
      </c>
      <c r="C4" s="7" t="s">
        <v>21</v>
      </c>
      <c r="D4" s="13" t="s">
        <v>33</v>
      </c>
      <c r="E4" s="21">
        <v>51888800</v>
      </c>
      <c r="F4" s="13" t="s">
        <v>22</v>
      </c>
      <c r="G4" s="13" t="s">
        <v>74</v>
      </c>
      <c r="H4" s="23" t="s">
        <v>75</v>
      </c>
      <c r="I4" s="20">
        <v>1511</v>
      </c>
      <c r="J4" s="9">
        <f t="shared" si="0"/>
        <v>51888800</v>
      </c>
      <c r="K4" s="7" t="s">
        <v>30</v>
      </c>
      <c r="L4" s="8" t="s">
        <v>24</v>
      </c>
      <c r="M4" s="20" t="s">
        <v>25</v>
      </c>
      <c r="N4" s="20">
        <v>8</v>
      </c>
      <c r="O4" s="22">
        <v>43587</v>
      </c>
      <c r="P4" s="22">
        <v>43830</v>
      </c>
      <c r="Q4" s="9"/>
      <c r="R4" s="9"/>
      <c r="S4" s="10"/>
      <c r="T4" s="9"/>
      <c r="U4" s="9"/>
    </row>
    <row r="5" spans="1:21" x14ac:dyDescent="0.2">
      <c r="A5" s="6">
        <v>550</v>
      </c>
      <c r="B5" s="24" t="s">
        <v>68</v>
      </c>
      <c r="C5" s="7" t="s">
        <v>21</v>
      </c>
      <c r="D5" s="7" t="s">
        <v>50</v>
      </c>
      <c r="E5" s="14">
        <v>50000000</v>
      </c>
      <c r="F5" s="7" t="s">
        <v>22</v>
      </c>
      <c r="G5" s="13" t="s">
        <v>51</v>
      </c>
      <c r="H5" s="12" t="s">
        <v>52</v>
      </c>
      <c r="I5" s="20">
        <v>1512</v>
      </c>
      <c r="J5" s="9">
        <f t="shared" si="0"/>
        <v>50000000</v>
      </c>
      <c r="K5" s="7" t="s">
        <v>30</v>
      </c>
      <c r="L5" s="8" t="s">
        <v>24</v>
      </c>
      <c r="M5" s="20" t="s">
        <v>34</v>
      </c>
      <c r="N5" s="20">
        <v>26</v>
      </c>
      <c r="O5" s="22">
        <v>43587</v>
      </c>
      <c r="P5" s="22">
        <v>43603</v>
      </c>
      <c r="Q5" s="9"/>
      <c r="R5" s="9"/>
      <c r="S5" s="10"/>
      <c r="T5" s="9"/>
      <c r="U5" s="9"/>
    </row>
    <row r="6" spans="1:21" x14ac:dyDescent="0.2">
      <c r="A6" s="6">
        <v>551</v>
      </c>
      <c r="B6" s="24" t="s">
        <v>68</v>
      </c>
      <c r="C6" s="13" t="s">
        <v>55</v>
      </c>
      <c r="D6" s="13" t="s">
        <v>76</v>
      </c>
      <c r="E6" s="21">
        <v>14000000</v>
      </c>
      <c r="F6" s="13" t="s">
        <v>22</v>
      </c>
      <c r="G6" s="7" t="s">
        <v>77</v>
      </c>
      <c r="H6" s="12" t="s">
        <v>60</v>
      </c>
      <c r="I6" s="20">
        <v>1513</v>
      </c>
      <c r="J6" s="9">
        <f t="shared" si="0"/>
        <v>14000000</v>
      </c>
      <c r="K6" s="13" t="s">
        <v>32</v>
      </c>
      <c r="L6" s="20" t="s">
        <v>24</v>
      </c>
      <c r="M6" s="20" t="s">
        <v>25</v>
      </c>
      <c r="N6" s="20">
        <v>7</v>
      </c>
      <c r="O6" s="22">
        <v>43605</v>
      </c>
      <c r="P6" s="22">
        <v>43818</v>
      </c>
      <c r="Q6" s="9"/>
      <c r="R6" s="9"/>
      <c r="S6" s="10"/>
      <c r="T6" s="9"/>
      <c r="U6" s="9"/>
    </row>
    <row r="7" spans="1:21" x14ac:dyDescent="0.2">
      <c r="A7" s="6">
        <v>552</v>
      </c>
      <c r="B7" s="24" t="s">
        <v>68</v>
      </c>
      <c r="C7" s="13" t="s">
        <v>21</v>
      </c>
      <c r="D7" s="7" t="s">
        <v>37</v>
      </c>
      <c r="E7" s="21">
        <v>10928000</v>
      </c>
      <c r="F7" s="13" t="s">
        <v>22</v>
      </c>
      <c r="G7" s="7" t="s">
        <v>43</v>
      </c>
      <c r="H7" s="12" t="s">
        <v>44</v>
      </c>
      <c r="I7" s="20">
        <v>1514</v>
      </c>
      <c r="J7" s="9">
        <f t="shared" si="0"/>
        <v>10928000</v>
      </c>
      <c r="K7" s="7" t="s">
        <v>58</v>
      </c>
      <c r="L7" s="8" t="s">
        <v>24</v>
      </c>
      <c r="M7" s="20" t="s">
        <v>25</v>
      </c>
      <c r="N7" s="20">
        <v>8</v>
      </c>
      <c r="O7" s="22">
        <v>43587</v>
      </c>
      <c r="P7" s="22">
        <v>43830</v>
      </c>
      <c r="Q7" s="9"/>
      <c r="R7" s="9"/>
      <c r="S7" s="10"/>
      <c r="T7" s="9"/>
      <c r="U7" s="9"/>
    </row>
    <row r="8" spans="1:21" x14ac:dyDescent="0.2">
      <c r="A8" s="6">
        <v>553</v>
      </c>
      <c r="B8" s="24" t="s">
        <v>68</v>
      </c>
      <c r="C8" s="13" t="s">
        <v>21</v>
      </c>
      <c r="D8" s="13" t="s">
        <v>78</v>
      </c>
      <c r="E8" s="21">
        <f>2900000*2</f>
        <v>5800000</v>
      </c>
      <c r="F8" s="13" t="s">
        <v>22</v>
      </c>
      <c r="G8" s="7" t="s">
        <v>48</v>
      </c>
      <c r="H8" s="12" t="s">
        <v>49</v>
      </c>
      <c r="I8" s="20">
        <v>1515</v>
      </c>
      <c r="J8" s="9">
        <f t="shared" si="0"/>
        <v>5800000</v>
      </c>
      <c r="K8" s="7" t="s">
        <v>23</v>
      </c>
      <c r="L8" s="8" t="s">
        <v>24</v>
      </c>
      <c r="M8" s="20" t="s">
        <v>25</v>
      </c>
      <c r="N8" s="20">
        <v>2</v>
      </c>
      <c r="O8" s="22">
        <v>43587</v>
      </c>
      <c r="P8" s="22">
        <v>43646</v>
      </c>
      <c r="Q8" s="9"/>
      <c r="R8" s="9"/>
      <c r="S8" s="10"/>
      <c r="T8" s="9"/>
      <c r="U8" s="9"/>
    </row>
    <row r="9" spans="1:21" x14ac:dyDescent="0.2">
      <c r="A9" s="6">
        <v>554</v>
      </c>
      <c r="B9" s="24" t="s">
        <v>68</v>
      </c>
      <c r="C9" s="13" t="s">
        <v>21</v>
      </c>
      <c r="D9" s="7" t="s">
        <v>56</v>
      </c>
      <c r="E9" s="21">
        <v>3000000</v>
      </c>
      <c r="F9" s="13" t="s">
        <v>22</v>
      </c>
      <c r="G9" s="7" t="s">
        <v>79</v>
      </c>
      <c r="H9" s="12" t="s">
        <v>57</v>
      </c>
      <c r="I9" s="20">
        <v>1516</v>
      </c>
      <c r="J9" s="9">
        <f t="shared" si="0"/>
        <v>3000000</v>
      </c>
      <c r="K9" s="13" t="s">
        <v>45</v>
      </c>
      <c r="L9" s="20" t="s">
        <v>24</v>
      </c>
      <c r="M9" s="20" t="s">
        <v>25</v>
      </c>
      <c r="N9" s="20">
        <v>2</v>
      </c>
      <c r="O9" s="22">
        <v>43587</v>
      </c>
      <c r="P9" s="22">
        <v>43646</v>
      </c>
      <c r="Q9" s="9"/>
      <c r="R9" s="9"/>
      <c r="S9" s="10"/>
      <c r="T9" s="9"/>
      <c r="U9" s="9"/>
    </row>
    <row r="10" spans="1:21" x14ac:dyDescent="0.2">
      <c r="A10" s="6">
        <v>555</v>
      </c>
      <c r="B10" s="24" t="s">
        <v>68</v>
      </c>
      <c r="C10" s="13" t="s">
        <v>21</v>
      </c>
      <c r="D10" s="7" t="s">
        <v>65</v>
      </c>
      <c r="E10" s="18">
        <v>2732000</v>
      </c>
      <c r="F10" s="13" t="s">
        <v>22</v>
      </c>
      <c r="G10" s="7" t="s">
        <v>80</v>
      </c>
      <c r="H10" s="12" t="s">
        <v>81</v>
      </c>
      <c r="I10" s="20">
        <v>1517</v>
      </c>
      <c r="J10" s="9">
        <f t="shared" si="0"/>
        <v>2732000</v>
      </c>
      <c r="K10" s="7" t="s">
        <v>23</v>
      </c>
      <c r="L10" s="20" t="s">
        <v>24</v>
      </c>
      <c r="M10" s="20" t="s">
        <v>25</v>
      </c>
      <c r="N10" s="20">
        <v>2</v>
      </c>
      <c r="O10" s="22">
        <v>43587</v>
      </c>
      <c r="P10" s="22">
        <v>43646</v>
      </c>
      <c r="Q10" s="9"/>
      <c r="R10" s="9"/>
      <c r="S10" s="10"/>
      <c r="T10" s="9"/>
      <c r="U10" s="9"/>
    </row>
    <row r="11" spans="1:21" x14ac:dyDescent="0.2">
      <c r="A11" s="6">
        <v>556</v>
      </c>
      <c r="B11" s="24" t="s">
        <v>82</v>
      </c>
      <c r="C11" s="13" t="s">
        <v>21</v>
      </c>
      <c r="D11" s="13" t="s">
        <v>37</v>
      </c>
      <c r="E11" s="18">
        <v>10882466</v>
      </c>
      <c r="F11" s="13" t="s">
        <v>22</v>
      </c>
      <c r="G11" s="7" t="s">
        <v>41</v>
      </c>
      <c r="H11" s="12" t="s">
        <v>42</v>
      </c>
      <c r="I11" s="20">
        <v>1518</v>
      </c>
      <c r="J11" s="9">
        <f t="shared" si="0"/>
        <v>10882466</v>
      </c>
      <c r="K11" s="7" t="s">
        <v>23</v>
      </c>
      <c r="L11" s="20" t="s">
        <v>24</v>
      </c>
      <c r="M11" s="20" t="s">
        <v>34</v>
      </c>
      <c r="N11" s="20">
        <v>250</v>
      </c>
      <c r="O11" s="22">
        <v>43588</v>
      </c>
      <c r="P11" s="22">
        <v>43830</v>
      </c>
      <c r="Q11" s="9"/>
      <c r="R11" s="9"/>
      <c r="S11" s="10"/>
      <c r="T11" s="9"/>
      <c r="U11" s="9"/>
    </row>
    <row r="12" spans="1:21" x14ac:dyDescent="0.2">
      <c r="A12" s="6">
        <v>557</v>
      </c>
      <c r="B12" s="24" t="s">
        <v>82</v>
      </c>
      <c r="C12" s="13" t="s">
        <v>21</v>
      </c>
      <c r="D12" s="13" t="s">
        <v>37</v>
      </c>
      <c r="E12" s="21">
        <v>2686466</v>
      </c>
      <c r="F12" s="13" t="s">
        <v>22</v>
      </c>
      <c r="G12" s="15" t="s">
        <v>38</v>
      </c>
      <c r="H12" s="12" t="s">
        <v>39</v>
      </c>
      <c r="I12" s="20">
        <v>1519</v>
      </c>
      <c r="J12" s="9">
        <f t="shared" si="0"/>
        <v>2686466</v>
      </c>
      <c r="K12" s="7" t="s">
        <v>83</v>
      </c>
      <c r="L12" s="8" t="s">
        <v>24</v>
      </c>
      <c r="M12" s="20" t="s">
        <v>34</v>
      </c>
      <c r="N12" s="20">
        <v>59</v>
      </c>
      <c r="O12" s="22">
        <v>43588</v>
      </c>
      <c r="P12" s="22">
        <v>43646</v>
      </c>
      <c r="Q12" s="9"/>
      <c r="R12" s="9"/>
      <c r="S12" s="10"/>
      <c r="T12" s="9"/>
      <c r="U12" s="9"/>
    </row>
    <row r="13" spans="1:21" x14ac:dyDescent="0.2">
      <c r="A13" s="6">
        <v>558</v>
      </c>
      <c r="B13" s="24" t="s">
        <v>84</v>
      </c>
      <c r="C13" s="13" t="s">
        <v>55</v>
      </c>
      <c r="D13" s="7" t="s">
        <v>85</v>
      </c>
      <c r="E13" s="21">
        <v>300000000</v>
      </c>
      <c r="F13" s="13" t="s">
        <v>27</v>
      </c>
      <c r="G13" s="13" t="s">
        <v>86</v>
      </c>
      <c r="H13" s="13"/>
      <c r="I13" s="20">
        <v>1532</v>
      </c>
      <c r="J13" s="9">
        <f t="shared" si="0"/>
        <v>300000000</v>
      </c>
      <c r="K13" s="7" t="s">
        <v>30</v>
      </c>
      <c r="L13" s="8" t="s">
        <v>24</v>
      </c>
      <c r="M13" s="20" t="s">
        <v>25</v>
      </c>
      <c r="N13" s="20">
        <v>8</v>
      </c>
      <c r="O13" s="22">
        <v>43595</v>
      </c>
      <c r="P13" s="22">
        <v>43839</v>
      </c>
      <c r="Q13" s="9"/>
      <c r="R13" s="9"/>
      <c r="S13" s="10"/>
      <c r="T13" s="9"/>
      <c r="U13" s="9"/>
    </row>
    <row r="14" spans="1:21" x14ac:dyDescent="0.2">
      <c r="A14" s="6">
        <v>559</v>
      </c>
      <c r="B14" s="24" t="s">
        <v>84</v>
      </c>
      <c r="C14" s="13" t="s">
        <v>55</v>
      </c>
      <c r="D14" s="7" t="s">
        <v>87</v>
      </c>
      <c r="E14" s="21">
        <v>300000000</v>
      </c>
      <c r="F14" s="13" t="s">
        <v>27</v>
      </c>
      <c r="G14" s="13" t="s">
        <v>86</v>
      </c>
      <c r="H14" s="13"/>
      <c r="I14" s="20">
        <v>1533</v>
      </c>
      <c r="J14" s="9">
        <f t="shared" si="0"/>
        <v>300000000</v>
      </c>
      <c r="K14" s="7" t="s">
        <v>30</v>
      </c>
      <c r="L14" s="8" t="s">
        <v>24</v>
      </c>
      <c r="M14" s="20" t="s">
        <v>25</v>
      </c>
      <c r="N14" s="20">
        <v>8</v>
      </c>
      <c r="O14" s="22">
        <v>43595</v>
      </c>
      <c r="P14" s="22">
        <v>43839</v>
      </c>
      <c r="Q14" s="9"/>
      <c r="R14" s="9"/>
      <c r="S14" s="10"/>
      <c r="T14" s="9"/>
      <c r="U14" s="9"/>
    </row>
    <row r="15" spans="1:21" x14ac:dyDescent="0.2">
      <c r="A15" s="6">
        <v>560</v>
      </c>
      <c r="B15" s="24" t="s">
        <v>84</v>
      </c>
      <c r="C15" s="13" t="s">
        <v>21</v>
      </c>
      <c r="D15" s="7" t="s">
        <v>53</v>
      </c>
      <c r="E15" s="21">
        <v>11473800</v>
      </c>
      <c r="F15" s="13" t="s">
        <v>22</v>
      </c>
      <c r="G15" s="13" t="s">
        <v>88</v>
      </c>
      <c r="H15" s="23" t="s">
        <v>89</v>
      </c>
      <c r="I15" s="20">
        <v>1535</v>
      </c>
      <c r="J15" s="9">
        <f t="shared" si="0"/>
        <v>11473800</v>
      </c>
      <c r="K15" s="7" t="s">
        <v>54</v>
      </c>
      <c r="L15" s="20" t="s">
        <v>24</v>
      </c>
      <c r="M15" s="20" t="s">
        <v>34</v>
      </c>
      <c r="N15" s="20">
        <v>234</v>
      </c>
      <c r="O15" s="22">
        <v>43593</v>
      </c>
      <c r="P15" s="22">
        <v>43830</v>
      </c>
      <c r="Q15" s="9"/>
      <c r="R15" s="9"/>
      <c r="S15" s="10"/>
      <c r="T15" s="9"/>
      <c r="U15" s="9"/>
    </row>
    <row r="16" spans="1:21" x14ac:dyDescent="0.2">
      <c r="A16" s="6">
        <v>561</v>
      </c>
      <c r="B16" s="24" t="s">
        <v>90</v>
      </c>
      <c r="C16" s="13" t="s">
        <v>61</v>
      </c>
      <c r="D16" s="13" t="s">
        <v>91</v>
      </c>
      <c r="E16" s="21">
        <v>112394042</v>
      </c>
      <c r="F16" s="13" t="s">
        <v>22</v>
      </c>
      <c r="G16" s="13" t="s">
        <v>92</v>
      </c>
      <c r="H16" s="23" t="s">
        <v>93</v>
      </c>
      <c r="I16" s="20">
        <v>1539</v>
      </c>
      <c r="J16" s="9">
        <f t="shared" si="0"/>
        <v>112394042</v>
      </c>
      <c r="K16" s="7" t="s">
        <v>23</v>
      </c>
      <c r="L16" s="20" t="s">
        <v>24</v>
      </c>
      <c r="M16" s="20" t="s">
        <v>25</v>
      </c>
      <c r="N16" s="20">
        <v>2</v>
      </c>
      <c r="O16" s="22">
        <v>43600</v>
      </c>
      <c r="P16" s="22">
        <v>43660</v>
      </c>
      <c r="Q16" s="9"/>
      <c r="R16" s="9"/>
      <c r="S16" s="10"/>
      <c r="T16" s="9"/>
      <c r="U16" s="9"/>
    </row>
    <row r="17" spans="1:21" x14ac:dyDescent="0.2">
      <c r="A17" s="6">
        <v>562</v>
      </c>
      <c r="B17" s="24" t="s">
        <v>90</v>
      </c>
      <c r="C17" s="13" t="s">
        <v>21</v>
      </c>
      <c r="D17" s="7" t="s">
        <v>31</v>
      </c>
      <c r="E17" s="21">
        <v>21746667</v>
      </c>
      <c r="F17" s="13" t="s">
        <v>22</v>
      </c>
      <c r="G17" s="13" t="s">
        <v>94</v>
      </c>
      <c r="H17" s="23" t="s">
        <v>95</v>
      </c>
      <c r="I17" s="20">
        <v>1540</v>
      </c>
      <c r="J17" s="9">
        <f t="shared" si="0"/>
        <v>21746667</v>
      </c>
      <c r="K17" s="13" t="s">
        <v>32</v>
      </c>
      <c r="L17" s="20" t="s">
        <v>24</v>
      </c>
      <c r="M17" s="20" t="s">
        <v>34</v>
      </c>
      <c r="N17" s="20">
        <v>233</v>
      </c>
      <c r="O17" s="22">
        <v>43594</v>
      </c>
      <c r="P17" s="22">
        <v>43830</v>
      </c>
      <c r="Q17" s="9"/>
      <c r="R17" s="9"/>
      <c r="S17" s="10"/>
      <c r="T17" s="9"/>
      <c r="U17" s="9"/>
    </row>
    <row r="18" spans="1:21" x14ac:dyDescent="0.2">
      <c r="A18" s="6">
        <v>563</v>
      </c>
      <c r="B18" s="24" t="s">
        <v>90</v>
      </c>
      <c r="C18" s="13" t="s">
        <v>21</v>
      </c>
      <c r="D18" s="13" t="s">
        <v>96</v>
      </c>
      <c r="E18" s="21">
        <v>3779267</v>
      </c>
      <c r="F18" s="13" t="s">
        <v>22</v>
      </c>
      <c r="G18" s="13" t="s">
        <v>96</v>
      </c>
      <c r="H18" s="23" t="s">
        <v>97</v>
      </c>
      <c r="I18" s="20">
        <v>1541</v>
      </c>
      <c r="J18" s="9">
        <f t="shared" si="0"/>
        <v>3779267</v>
      </c>
      <c r="K18" s="7" t="s">
        <v>58</v>
      </c>
      <c r="L18" s="8" t="s">
        <v>24</v>
      </c>
      <c r="M18" s="20" t="s">
        <v>34</v>
      </c>
      <c r="N18" s="20">
        <v>83</v>
      </c>
      <c r="O18" s="22">
        <v>43594</v>
      </c>
      <c r="P18" s="22">
        <v>43677</v>
      </c>
      <c r="Q18" s="9"/>
      <c r="R18" s="9"/>
      <c r="S18" s="10"/>
      <c r="T18" s="9"/>
      <c r="U18" s="9"/>
    </row>
    <row r="19" spans="1:21" x14ac:dyDescent="0.2">
      <c r="A19" s="6">
        <v>564</v>
      </c>
      <c r="B19" s="24" t="s">
        <v>98</v>
      </c>
      <c r="C19" s="13" t="s">
        <v>40</v>
      </c>
      <c r="D19" s="13" t="s">
        <v>99</v>
      </c>
      <c r="E19" s="21">
        <v>14756250</v>
      </c>
      <c r="F19" s="13" t="s">
        <v>22</v>
      </c>
      <c r="G19" s="13" t="s">
        <v>100</v>
      </c>
      <c r="H19" s="23" t="s">
        <v>101</v>
      </c>
      <c r="I19" s="20">
        <v>1560</v>
      </c>
      <c r="J19" s="9">
        <f t="shared" si="0"/>
        <v>14756250</v>
      </c>
      <c r="K19" s="7" t="s">
        <v>23</v>
      </c>
      <c r="L19" s="20" t="s">
        <v>24</v>
      </c>
      <c r="M19" s="20" t="s">
        <v>25</v>
      </c>
      <c r="N19" s="20">
        <v>1</v>
      </c>
      <c r="O19" s="22">
        <v>43607</v>
      </c>
      <c r="P19" s="22">
        <v>43637</v>
      </c>
      <c r="Q19" s="9"/>
      <c r="R19" s="9"/>
      <c r="S19" s="10"/>
      <c r="T19" s="9"/>
      <c r="U19" s="9"/>
    </row>
    <row r="20" spans="1:21" x14ac:dyDescent="0.2">
      <c r="A20" s="6">
        <v>565</v>
      </c>
      <c r="B20" s="24" t="s">
        <v>102</v>
      </c>
      <c r="C20" s="13" t="s">
        <v>21</v>
      </c>
      <c r="D20" s="7" t="s">
        <v>53</v>
      </c>
      <c r="E20" s="21">
        <v>11032500</v>
      </c>
      <c r="F20" s="13" t="s">
        <v>22</v>
      </c>
      <c r="G20" s="13" t="s">
        <v>103</v>
      </c>
      <c r="H20" s="23" t="s">
        <v>104</v>
      </c>
      <c r="I20" s="20">
        <v>1563</v>
      </c>
      <c r="J20" s="9">
        <f t="shared" si="0"/>
        <v>11032500</v>
      </c>
      <c r="K20" s="7" t="s">
        <v>54</v>
      </c>
      <c r="L20" s="20" t="s">
        <v>24</v>
      </c>
      <c r="M20" s="20" t="s">
        <v>34</v>
      </c>
      <c r="N20" s="20">
        <v>225</v>
      </c>
      <c r="O20" s="22">
        <v>43592</v>
      </c>
      <c r="P20" s="22">
        <v>43830</v>
      </c>
      <c r="Q20" s="9"/>
      <c r="R20" s="9"/>
      <c r="S20" s="10"/>
      <c r="T20" s="9"/>
      <c r="U20" s="9"/>
    </row>
    <row r="21" spans="1:21" x14ac:dyDescent="0.2">
      <c r="A21" s="6">
        <v>566</v>
      </c>
      <c r="B21" s="24" t="s">
        <v>105</v>
      </c>
      <c r="C21" s="13" t="s">
        <v>62</v>
      </c>
      <c r="D21" s="7" t="s">
        <v>106</v>
      </c>
      <c r="E21" s="21">
        <v>18000000</v>
      </c>
      <c r="F21" s="13" t="s">
        <v>27</v>
      </c>
      <c r="G21" s="17" t="s">
        <v>66</v>
      </c>
      <c r="H21" s="12" t="s">
        <v>67</v>
      </c>
      <c r="I21" s="20">
        <v>1569</v>
      </c>
      <c r="J21" s="9">
        <f t="shared" si="0"/>
        <v>18000000</v>
      </c>
      <c r="K21" s="7" t="s">
        <v>23</v>
      </c>
      <c r="L21" s="20" t="s">
        <v>24</v>
      </c>
      <c r="M21" s="20" t="s">
        <v>34</v>
      </c>
      <c r="N21" s="20">
        <v>8</v>
      </c>
      <c r="O21" s="22">
        <v>43608</v>
      </c>
      <c r="P21" s="22">
        <v>43615</v>
      </c>
      <c r="Q21" s="9"/>
      <c r="R21" s="9"/>
      <c r="S21" s="10"/>
      <c r="T21" s="9"/>
      <c r="U21" s="9"/>
    </row>
    <row r="22" spans="1:21" x14ac:dyDescent="0.2">
      <c r="A22" s="6">
        <v>567</v>
      </c>
      <c r="B22" s="24" t="s">
        <v>105</v>
      </c>
      <c r="C22" s="13" t="s">
        <v>61</v>
      </c>
      <c r="D22" s="7" t="s">
        <v>107</v>
      </c>
      <c r="E22" s="21">
        <v>192841840</v>
      </c>
      <c r="F22" s="13" t="s">
        <v>27</v>
      </c>
      <c r="G22" s="7" t="s">
        <v>63</v>
      </c>
      <c r="H22" s="12" t="s">
        <v>64</v>
      </c>
      <c r="I22" s="20">
        <v>1570</v>
      </c>
      <c r="J22" s="9">
        <f t="shared" si="0"/>
        <v>192841840</v>
      </c>
      <c r="K22" s="7" t="s">
        <v>23</v>
      </c>
      <c r="L22" s="20" t="s">
        <v>24</v>
      </c>
      <c r="M22" s="20" t="s">
        <v>25</v>
      </c>
      <c r="N22" s="20">
        <v>7</v>
      </c>
      <c r="O22" s="22">
        <v>43612</v>
      </c>
      <c r="P22" s="22">
        <v>43825</v>
      </c>
      <c r="Q22" s="9"/>
      <c r="R22" s="9"/>
      <c r="S22" s="10"/>
      <c r="T22" s="9"/>
      <c r="U22" s="9"/>
    </row>
    <row r="23" spans="1:21" x14ac:dyDescent="0.2">
      <c r="A23" s="6">
        <v>568</v>
      </c>
      <c r="B23" s="24" t="s">
        <v>105</v>
      </c>
      <c r="C23" s="13" t="s">
        <v>21</v>
      </c>
      <c r="D23" s="7" t="s">
        <v>26</v>
      </c>
      <c r="E23" s="19">
        <v>1061050000</v>
      </c>
      <c r="F23" s="13" t="s">
        <v>27</v>
      </c>
      <c r="G23" s="7" t="s">
        <v>28</v>
      </c>
      <c r="H23" s="12" t="s">
        <v>29</v>
      </c>
      <c r="I23" s="19">
        <v>1571</v>
      </c>
      <c r="J23" s="9">
        <f t="shared" si="0"/>
        <v>1061050000</v>
      </c>
      <c r="K23" s="7" t="s">
        <v>30</v>
      </c>
      <c r="L23" s="20" t="s">
        <v>24</v>
      </c>
      <c r="M23" s="20" t="s">
        <v>34</v>
      </c>
      <c r="N23" s="20">
        <v>131</v>
      </c>
      <c r="O23" s="33">
        <v>43606</v>
      </c>
      <c r="P23" s="33">
        <v>43738</v>
      </c>
      <c r="Q23" s="9"/>
      <c r="R23" s="9"/>
      <c r="S23" s="10"/>
      <c r="T23" s="9"/>
      <c r="U23" s="9"/>
    </row>
    <row r="24" spans="1:21" x14ac:dyDescent="0.2">
      <c r="A24" s="6">
        <v>569</v>
      </c>
      <c r="B24" s="24" t="s">
        <v>108</v>
      </c>
      <c r="C24" s="13" t="s">
        <v>21</v>
      </c>
      <c r="D24" s="7" t="s">
        <v>33</v>
      </c>
      <c r="E24" s="21">
        <v>39442500</v>
      </c>
      <c r="F24" s="13" t="s">
        <v>22</v>
      </c>
      <c r="G24" s="7" t="s">
        <v>35</v>
      </c>
      <c r="H24" s="12" t="s">
        <v>36</v>
      </c>
      <c r="I24" s="20">
        <v>1577</v>
      </c>
      <c r="J24" s="9">
        <f t="shared" si="0"/>
        <v>39442500</v>
      </c>
      <c r="K24" s="7" t="s">
        <v>30</v>
      </c>
      <c r="L24" s="20" t="s">
        <v>24</v>
      </c>
      <c r="M24" s="20" t="s">
        <v>25</v>
      </c>
      <c r="N24" s="20">
        <v>220</v>
      </c>
      <c r="O24" s="22">
        <v>43607</v>
      </c>
      <c r="P24" s="22">
        <v>43830</v>
      </c>
      <c r="Q24" s="9"/>
      <c r="R24" s="9"/>
      <c r="S24" s="10"/>
      <c r="T24" s="9"/>
      <c r="U24" s="9"/>
    </row>
    <row r="25" spans="1:21" x14ac:dyDescent="0.2">
      <c r="A25" s="6">
        <v>570</v>
      </c>
      <c r="B25" s="24" t="s">
        <v>109</v>
      </c>
      <c r="C25" s="13" t="s">
        <v>55</v>
      </c>
      <c r="D25" s="7" t="s">
        <v>59</v>
      </c>
      <c r="E25" s="21">
        <v>90000000</v>
      </c>
      <c r="F25" s="13" t="s">
        <v>27</v>
      </c>
      <c r="G25" s="13" t="s">
        <v>110</v>
      </c>
      <c r="H25" s="23" t="s">
        <v>111</v>
      </c>
      <c r="I25" s="20">
        <v>1579</v>
      </c>
      <c r="J25" s="9">
        <f t="shared" si="0"/>
        <v>90000000</v>
      </c>
      <c r="K25" s="13" t="s">
        <v>32</v>
      </c>
      <c r="L25" s="20" t="s">
        <v>24</v>
      </c>
      <c r="M25" s="20" t="s">
        <v>25</v>
      </c>
      <c r="N25" s="20">
        <v>7</v>
      </c>
      <c r="O25" s="22"/>
      <c r="P25" s="22"/>
      <c r="Q25" s="9"/>
      <c r="R25" s="9"/>
      <c r="S25" s="10"/>
      <c r="T25" s="9"/>
      <c r="U25" s="9"/>
    </row>
    <row r="26" spans="1:21" x14ac:dyDescent="0.2">
      <c r="A26" s="6">
        <v>571</v>
      </c>
      <c r="B26" s="24" t="s">
        <v>112</v>
      </c>
      <c r="C26" s="13" t="s">
        <v>21</v>
      </c>
      <c r="D26" s="13" t="s">
        <v>53</v>
      </c>
      <c r="E26" s="21">
        <v>10542166</v>
      </c>
      <c r="F26" s="13" t="s">
        <v>22</v>
      </c>
      <c r="G26" s="13" t="s">
        <v>113</v>
      </c>
      <c r="H26" s="23" t="s">
        <v>114</v>
      </c>
      <c r="I26" s="20">
        <v>1587</v>
      </c>
      <c r="J26" s="9">
        <f t="shared" si="0"/>
        <v>10542166</v>
      </c>
      <c r="K26" s="7" t="s">
        <v>54</v>
      </c>
      <c r="L26" s="20" t="s">
        <v>24</v>
      </c>
      <c r="M26" s="20" t="s">
        <v>34</v>
      </c>
      <c r="N26" s="20">
        <v>215</v>
      </c>
      <c r="O26" s="22">
        <v>43612</v>
      </c>
      <c r="P26" s="22">
        <v>43830</v>
      </c>
      <c r="Q26" s="9"/>
      <c r="R26" s="9"/>
      <c r="S26" s="10"/>
      <c r="T26" s="9"/>
      <c r="U26" s="9"/>
    </row>
    <row r="27" spans="1:21" x14ac:dyDescent="0.2">
      <c r="A27" s="6">
        <v>572</v>
      </c>
      <c r="B27" s="24" t="s">
        <v>115</v>
      </c>
      <c r="C27" s="13" t="s">
        <v>21</v>
      </c>
      <c r="D27" s="7" t="s">
        <v>33</v>
      </c>
      <c r="E27" s="21">
        <v>42947520</v>
      </c>
      <c r="F27" s="13" t="s">
        <v>22</v>
      </c>
      <c r="G27" s="34" t="s">
        <v>116</v>
      </c>
      <c r="H27" s="23" t="s">
        <v>117</v>
      </c>
      <c r="I27" s="20">
        <v>1614</v>
      </c>
      <c r="J27" s="9">
        <f t="shared" si="0"/>
        <v>42947520</v>
      </c>
      <c r="K27" s="7" t="s">
        <v>30</v>
      </c>
      <c r="L27" s="20" t="s">
        <v>24</v>
      </c>
      <c r="M27" s="20" t="s">
        <v>25</v>
      </c>
      <c r="N27" s="20">
        <v>7</v>
      </c>
      <c r="O27" s="22">
        <v>43617</v>
      </c>
      <c r="P27" s="22" t="s">
        <v>118</v>
      </c>
      <c r="Q27" s="9"/>
      <c r="R27" s="9"/>
      <c r="S27" s="10"/>
      <c r="T27" s="9"/>
      <c r="U27" s="9"/>
    </row>
    <row r="28" spans="1:21" x14ac:dyDescent="0.2">
      <c r="A28" s="6">
        <v>573</v>
      </c>
      <c r="B28" s="24" t="s">
        <v>115</v>
      </c>
      <c r="C28" s="13" t="s">
        <v>21</v>
      </c>
      <c r="D28" s="7" t="s">
        <v>33</v>
      </c>
      <c r="E28" s="21">
        <v>36813000</v>
      </c>
      <c r="F28" s="13" t="s">
        <v>22</v>
      </c>
      <c r="G28" s="7" t="s">
        <v>46</v>
      </c>
      <c r="H28" s="12" t="s">
        <v>47</v>
      </c>
      <c r="I28" s="20">
        <v>1615</v>
      </c>
      <c r="J28" s="9">
        <f t="shared" si="0"/>
        <v>36813000</v>
      </c>
      <c r="K28" s="7" t="s">
        <v>30</v>
      </c>
      <c r="L28" s="20" t="s">
        <v>24</v>
      </c>
      <c r="M28" s="20" t="s">
        <v>25</v>
      </c>
      <c r="N28" s="20">
        <v>7</v>
      </c>
      <c r="O28" s="22">
        <v>43617</v>
      </c>
      <c r="P28" s="22" t="s">
        <v>118</v>
      </c>
      <c r="Q28" s="9"/>
      <c r="R28" s="9"/>
      <c r="S28" s="10"/>
      <c r="T28" s="9"/>
      <c r="U28" s="9"/>
    </row>
    <row r="946" spans="1:21" ht="11.25" x14ac:dyDescent="0.2">
      <c r="A946" s="11"/>
      <c r="B946" s="11"/>
      <c r="C946" s="25">
        <v>0</v>
      </c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</row>
  </sheetData>
  <sheetProtection algorithmName="SHA-512" hashValue="3Yo5HHL9y+kVM2zsDLIpbKhHZUy9fpk0fwoEv2Y7kQY5uXW0JtDzQGGKsSn3fbBrTxSWtD5z3IHS75BksPm8gA==" saltValue="i2WRq3IQfhWlcJbH4Cv9NQ==" spinCount="100000" sheet="1" objects="1" scenarios="1"/>
  <hyperlinks>
    <hyperlink ref="H3" r:id="rId1"/>
    <hyperlink ref="H4" r:id="rId2"/>
    <hyperlink ref="H5" r:id="rId3"/>
    <hyperlink ref="H6" r:id="rId4"/>
    <hyperlink ref="H8" r:id="rId5"/>
    <hyperlink ref="H7" r:id="rId6"/>
    <hyperlink ref="H9" r:id="rId7"/>
    <hyperlink ref="H10" r:id="rId8"/>
    <hyperlink ref="H11" r:id="rId9"/>
    <hyperlink ref="H16" r:id="rId10"/>
    <hyperlink ref="H12" r:id="rId11"/>
    <hyperlink ref="H15" r:id="rId12"/>
    <hyperlink ref="H2" r:id="rId13"/>
    <hyperlink ref="H18" r:id="rId14"/>
    <hyperlink ref="H17" r:id="rId15"/>
    <hyperlink ref="H19" r:id="rId16"/>
    <hyperlink ref="H20" r:id="rId17"/>
    <hyperlink ref="H21" r:id="rId18"/>
    <hyperlink ref="H22" r:id="rId19"/>
    <hyperlink ref="H23" r:id="rId20"/>
    <hyperlink ref="H24" r:id="rId21"/>
    <hyperlink ref="H25" r:id="rId22"/>
    <hyperlink ref="H26" r:id="rId23"/>
    <hyperlink ref="H27" r:id="rId24"/>
    <hyperlink ref="H28" r:id="rId25"/>
  </hyperlinks>
  <pageMargins left="0.7" right="0.7" top="0.75" bottom="0.75" header="0.3" footer="0.3"/>
  <pageSetup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dcterms:created xsi:type="dcterms:W3CDTF">2019-06-11T13:37:22Z</dcterms:created>
  <dcterms:modified xsi:type="dcterms:W3CDTF">2019-09-24T22:22:08Z</dcterms:modified>
</cp:coreProperties>
</file>